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icpa-my.sharepoint.com/personal/jdrew_aicpa_org/Documents/Documents/Liam Bastick/Bastick March 2021/"/>
    </mc:Choice>
  </mc:AlternateContent>
  <xr:revisionPtr revIDLastSave="5" documentId="8_{C622A546-4680-47FA-9674-5A979C02EA32}" xr6:coauthVersionLast="45" xr6:coauthVersionMax="46" xr10:uidLastSave="{3B3B76DF-5862-4041-8D58-692C38FA9CC4}"/>
  <bookViews>
    <workbookView xWindow="-110" yWindow="-110" windowWidth="19420" windowHeight="10420" firstSheet="1" activeTab="1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Triangle Numbers" sheetId="12" r:id="rId5"/>
    <sheet name="Error Checks" sheetId="5" r:id="rId6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Fibonacci">_xlfn.LAMBDA(_xlpm.x, IF(_xlpm.x = 1, 1,IF(_xlpm.x = 2, 1, Fibonacci(_xlpm.x - 1) + Fibonacci(_xlpm.x - 2))))</definedName>
    <definedName name="Fibonacci_Faster">_xlfn.LAMBDA(_xlpm.n, _xlfn.LET(_xlpm.Fibonacci_Faster, _xlfn.LAMBDA(_xlpm.ME,_xlpm.x,_xlpm.F_1,_xlpm.F,_xlpm.current, IF(_xlpm.x &lt;= 2, 1, IF(_xlpm.x = _xlpm.current, _xlpm.F,  _xlpm.ME(_xlpm.ME, _xlpm.x, _xlpm.F, _xlpm.F_1 + _xlpm.F, _xlpm.current + 1) ))), _xlpm.Fibonacci_Faster(_xlpm.Fibonacci_Faster, _xlpm.n, 1, 1, 2)))</definedName>
    <definedName name="HL_1">Cover!$A$3</definedName>
    <definedName name="HL_3">'Style Guide'!$A$3</definedName>
    <definedName name="HL_4">'Model Parameters'!$A$3</definedName>
    <definedName name="HL_5">'Triangle Numbers'!$A$3</definedName>
    <definedName name="HL_6">#REF!</definedName>
    <definedName name="HL_7">#REF!</definedName>
    <definedName name="HL_8">#REF!</definedName>
    <definedName name="HL_9">'Error Checks'!$A$3</definedName>
    <definedName name="HL_Fibonaccis_OK">#REF!</definedName>
    <definedName name="HL_Model_Parameters">'Model Parameters'!$A$5</definedName>
    <definedName name="HL_Navigator">Navigator!$A$1</definedName>
    <definedName name="HL_Pascals_OK">#REF!</definedName>
    <definedName name="HL_Triangles_OK">'Triangle Numbers'!$M$30</definedName>
    <definedName name="LU_Counter">#REF!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Checks'!$I$14</definedName>
    <definedName name="Pascal">_xlfn.LAMBDA(_xlpm.row_num,_xlpm.col_num,IF(OR(_xlpm.row_num&lt;0,_xlpm.col_num&lt;0),0,IF(_xlpm.row_num=0,IF(_xlpm.col_num=0,1,0),Pascal(_xlpm.row_num-1,_xlpm.col_num-1)+Pascal(_xlpm.row_num-1,_xlpm.col_num))))</definedName>
    <definedName name="Pascal_Almost_As_Fast">_xlfn.LAMBDA(_xlpm.n,_xlpm.k, IF(_xlpm.k=0, 1,  Pascal_Almost_As_Fast(_xlpm.n, _xlpm.k - 1) * (_xlpm.n + 1 - _xlpm.k) / _xlpm.k))</definedName>
    <definedName name="Pascal_Fast">_xlfn.LAMBDA(_xlpm.n,_xlpm.k, IF(_xlpm.k * 2 &gt; _xlpm.n, Pascal_Fast(_xlpm.n, _xlpm.n - _xlpm.k),     IF(_xlpm.k = 0, 1,     _xlfn.LET(_xlpm.gcd_cutoff, 2 ^ 53 / _xlpm.n,            _xlpm.previous, Pascal_Fast(_xlpm.n, _xlpm.k - 1) * (_xlpm.n + 1 - _xlpm.k) / _xlpm.k,            IF(_xlpm.n &lt;= _xlpm.gcd_cutoff, _xlpm.previous,                _xlfn.LET(_xlpm.gcd, GCD(_xlpm.previous, _xlpm.k),                       _xlpm.remainder, _xlpm.k / _xlpm.gcd,                       _xlpm.previous / _xlpm.gcd * ((_xlpm.n + 1 - _xlpm.k) / _xlpm.remainder)))))))</definedName>
    <definedName name="Pascal_Row">_xlfn.LAMBDA(_xlpm.a,_xlpm.b, _xlfn.LET(_xlpm.Pascal_Row, _xlfn.LAMBDA(_xlpm.ME,_xlpm.x,       IF(_xlpm.x=0, 1, IF(_xlpm.x=1, {1,1},           _xlfn.LET(_xlpm.seq, _xlfn.SEQUENCE(, _xlpm.x + 1), _xlpm.previous_row, _xlpm.ME(_xlpm.ME, _xlpm.x - 1), _xlpm.shifted, IF(_xlpm.seq=1, 0, INDEX(_xlpm.previous_row, 1, _xlpm.seq - 1)),                IFERROR(_xlpm.previous_row + _xlpm.shifted, 1) )))), INDEX(_xlpm.Pascal_Row(_xlpm.Pascal_Row, _xlpm.a), 1, _xlpm.b + 1)))</definedName>
    <definedName name="Quarters_in_Year">'Model Parameters'!$G$24</definedName>
    <definedName name="Rounding_Accuracy">'Model Parameters'!$G$26</definedName>
    <definedName name="Thousand">'Model Parameters'!$G$31</definedName>
    <definedName name="Triangle">_xlfn.LAMBDA(_xlpm.x,IF(_xlpm.x&lt;2,1,_xlpm.x+Triangle(_xlpm.x-1)))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1" i="12" l="1" a="1"/>
  <c r="M21" i="12" s="1"/>
  <c r="M16" i="12"/>
  <c r="M30" i="12" l="1"/>
  <c r="I12" i="5" s="1"/>
  <c r="M24" i="12" l="1" a="1"/>
  <c r="M24" i="12" s="1"/>
  <c r="M25" i="12" a="1"/>
  <c r="M25" i="12" s="1"/>
  <c r="M26" i="12" a="1"/>
  <c r="M26" i="12" s="1"/>
  <c r="M27" i="12" a="1"/>
  <c r="M27" i="12" s="1"/>
  <c r="M23" i="12" a="1"/>
  <c r="M23" i="12" s="1"/>
  <c r="G18" i="12" a="1"/>
  <c r="G18" i="12" s="1"/>
  <c r="G16" i="12" s="1"/>
  <c r="B6" i="12"/>
  <c r="A1" i="12"/>
  <c r="C8" i="12" s="1"/>
  <c r="O23" i="12"/>
  <c r="O16" i="12"/>
  <c r="O24" i="12"/>
  <c r="I16" i="12"/>
  <c r="O27" i="12"/>
  <c r="O25" i="12"/>
  <c r="O26" i="12"/>
  <c r="O21" i="12"/>
  <c r="A1" i="5" l="1"/>
  <c r="I37" i="4" l="1"/>
  <c r="A1" i="2" l="1"/>
  <c r="E14" i="5"/>
  <c r="I14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I4" i="12" l="1"/>
  <c r="A2" i="12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<sst xmlns="http://schemas.openxmlformats.org/spreadsheetml/2006/main" count="110" uniqueCount="81">
  <si>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</si>
  <si>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</si>
  <si>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</si>
  <si>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</si>
  <si>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</si>
  <si>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</si>
  <si>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</si>
  <si>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</si>
  <si>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</si>
  <si>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</si>
  <si>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</si>
  <si>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</si>
  <si>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</si>
  <si>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</si>
  <si>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</si>
  <si>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</si>
  <si>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</si>
  <si>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</si>
  <si>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</si>
  <si>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</si>
  <si>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</si>
  <si>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</si>
  <si>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</si>
  <si>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</si>
  <si>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</si>
  <si>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</si>
  <si>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</si>
  <si>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</si>
  <si>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</si>
  <si>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</si>
  <si>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</si>
  <si>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</si>
  <si>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</si>
  <si>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</si>
  <si>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</si>
  <si>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</si>
  <si>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</si>
  <si>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</si>
  <si>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</si>
  <si>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</si>
  <si>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</si>
  <si>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</si>
  <si>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</si>
  <si>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</si>
  <si>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</si>
  <si>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</si>
  <si>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</si>
  <si>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</si>
  <si>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</si>
  <si>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</si>
  <si>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</si>
  <si>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</si>
  <si>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</si>
  <si>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</si>
  <si>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</si>
  <si>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</si>
  <si>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</si>
  <si>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</si>
  <si>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</si>
  <si>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</si>
  <si>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</si>
  <si>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</si>
  <si>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</si>
  <si>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</si>
  <si>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</si>
  <si>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</si>
  <si>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</si>
  <si>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</si>
  <si>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</si>
  <si>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</si>
  <si>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</si>
  <si>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r>
      <t xml:space="preserve">Examples of formulaic recursion using </t>
    </r>
    <r>
      <rPr>
        <b/>
        <sz val="10"/>
        <color theme="8" tint="-0.499984740745262"/>
        <rFont val="Calibri"/>
        <family val="2"/>
      </rPr>
      <t>LAMBDA</t>
    </r>
    <r>
      <rPr>
        <sz val="10"/>
        <color theme="8" tint="-0.499984740745262"/>
        <rFont val="Calibri"/>
        <family val="2"/>
        <scheme val="minor"/>
      </rPr>
      <t>.</t>
    </r>
  </si>
  <si>
    <t>Illustration</t>
  </si>
  <si>
    <t>Values</t>
  </si>
  <si>
    <t>Number</t>
  </si>
  <si>
    <t>Numerical List</t>
  </si>
  <si>
    <t>Algebraic Alternative</t>
  </si>
  <si>
    <t>LAMBDA Approach</t>
  </si>
  <si>
    <t>Values are equal</t>
  </si>
  <si>
    <t>Triangle answers reconcile</t>
  </si>
  <si>
    <t>Triangle 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</si>
</sst>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164" formatCode="_-* #,##0_-;\-* #,##0_-;_-* &quot;-&quot;_-;_-@_-"/>
    <numFmt numFmtId="165" formatCode="_-* #,##0.00_-;\-* #,##0.00_-;_-* &quot;-&quot;??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&quot;ý&quot;;&quot;ý&quot;;&quot;þ&quot;"/>
    <numFmt numFmtId="169" formatCode="#,##0&quot;.&quot;"/>
    <numFmt numFmtId="170" formatCode="0.E+00"/>
    <numFmt numFmtId="171" formatCode=";;;"/>
    <numFmt numFmtId="172" formatCode="_(#,##0_);[Red]\(#,##0\);_(\-_);"/>
    <numFmt numFmtId="173" formatCode="_(&quot;$&quot;#,##0.0_);\(&quot;$&quot;#,##0.0\);_(&quot;-&quot;_)"/>
    <numFmt numFmtId="174" formatCode="_(#,##0.0_);\(#,##0.0\);_(&quot;-&quot;_)"/>
    <numFmt numFmtId="175" formatCode="&quot;Row &quot;###0"/>
    <numFmt numFmtId="176" formatCode="#,##0."/>
    <numFmt numFmtId="177" formatCode="_(#,##0_);\(#,##0\);_(\-_)"/>
    <numFmt numFmtId="178" formatCode="_(#,##0.00_);\(#,##0.00\);_(\-_._0_0_)"/>
    <numFmt numFmtId="179" formatCode="&quot;$&quot;* _(#,##0.00_);&quot;$&quot;* \(#,##0.00\);&quot;$&quot;* _(\-_._0_0_)"/>
    <numFmt numFmtId="180" formatCode="&quot;$&quot;* _(#,##0_);&quot;$&quot;* \(#,##0\);&quot;$&quot;* _(\-_)"/>
    <numFmt numFmtId="181" formatCode="[$-C09]dd\ mmm\ yy;@"/>
    <numFmt numFmtId="182" formatCode="mmm\ yy"/>
    <numFmt numFmtId="183" formatCode="[$-C09]d\ mmm\ yy;@"/>
  </numFmts>
  <fonts count="3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theme="8" tint="-0.499984740745262"/>
      <name val="Calibri"/>
      <family val="2"/>
    </font>
    <font>
      <b/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3" fontId="23" fillId="0" borderId="0" applyFill="0" applyBorder="0" applyProtection="0">
      <alignment horizontal="center"/>
    </xf>
    <xf numFmtId="182" fontId="24" fillId="0" borderId="0" applyFill="0" applyBorder="0" applyProtection="0">
      <alignment horizontal="center"/>
    </xf>
    <xf numFmtId="171" fontId="1" fillId="5" borderId="4" applyAlignment="0"/>
    <xf numFmtId="168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164" fontId="28" fillId="6" borderId="5" applyNumberFormat="0" applyAlignment="0"/>
    <xf numFmtId="164" fontId="1" fillId="0" borderId="6" applyNumberFormat="0" applyFont="0" applyFill="0" applyAlignment="0"/>
    <xf numFmtId="172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72" fontId="1" fillId="0" borderId="0" applyFont="0" applyFill="0" applyBorder="0" applyAlignment="0" applyProtection="0"/>
    <xf numFmtId="0" fontId="28" fillId="7" borderId="2" applyNumberFormat="0" applyAlignment="0" applyProtection="0"/>
    <xf numFmtId="0" fontId="7" fillId="0" borderId="0" applyNumberFormat="0" applyFill="0" applyBorder="0" applyAlignment="0" applyProtection="0"/>
    <xf numFmtId="173" fontId="8" fillId="0" borderId="0" applyFill="0" applyBorder="0">
      <alignment horizontal="right" vertical="center"/>
    </xf>
    <xf numFmtId="174" fontId="8" fillId="0" borderId="0" applyFill="0" applyBorder="0">
      <alignment horizontal="right" vertical="center"/>
    </xf>
    <xf numFmtId="175" fontId="29" fillId="7" borderId="4">
      <alignment horizontal="center"/>
    </xf>
    <xf numFmtId="164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6" fontId="16" fillId="3" borderId="1"/>
  </cellStyleXfs>
  <cellXfs count="58">
    <xf numFmtId="0" fontId="0" fillId="0" borderId="0" xfId="0"/>
    <xf numFmtId="168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70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71" fontId="1" fillId="5" borderId="4" xfId="18"/>
    <xf numFmtId="168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8" fillId="7" borderId="2" xfId="27"/>
    <xf numFmtId="0" fontId="7" fillId="0" borderId="0" xfId="28"/>
    <xf numFmtId="175" fontId="29" fillId="7" borderId="4" xfId="31">
      <alignment horizontal="center"/>
    </xf>
    <xf numFmtId="164" fontId="0" fillId="8" borderId="5" xfId="32" applyFont="1"/>
    <xf numFmtId="0" fontId="30" fillId="0" borderId="0" xfId="34"/>
    <xf numFmtId="0" fontId="31" fillId="9" borderId="9" xfId="35">
      <protection locked="0"/>
    </xf>
    <xf numFmtId="172" fontId="0" fillId="0" borderId="0" xfId="26" applyFont="1"/>
    <xf numFmtId="9" fontId="0" fillId="0" borderId="0" xfId="5" applyFont="1"/>
    <xf numFmtId="168" fontId="2" fillId="10" borderId="2" xfId="0" applyNumberFormat="1" applyFont="1" applyFill="1" applyBorder="1" applyAlignment="1" applyProtection="1">
      <alignment horizontal="center"/>
      <protection locked="0"/>
    </xf>
    <xf numFmtId="182" fontId="24" fillId="0" borderId="0" xfId="17">
      <alignment horizontal="center"/>
    </xf>
    <xf numFmtId="0" fontId="3" fillId="0" borderId="0" xfId="15"/>
    <xf numFmtId="169" fontId="16" fillId="3" borderId="1" xfId="10" applyNumberFormat="1"/>
    <xf numFmtId="176" fontId="16" fillId="3" borderId="1" xfId="41"/>
    <xf numFmtId="177" fontId="0" fillId="0" borderId="0" xfId="2" applyNumberFormat="1" applyFont="1"/>
    <xf numFmtId="178" fontId="0" fillId="0" borderId="0" xfId="1" applyNumberFormat="1" applyFont="1"/>
    <xf numFmtId="179" fontId="0" fillId="0" borderId="0" xfId="3" applyNumberFormat="1" applyFont="1"/>
    <xf numFmtId="180" fontId="0" fillId="0" borderId="0" xfId="4" applyNumberFormat="1" applyFont="1"/>
    <xf numFmtId="181" fontId="23" fillId="0" borderId="0" xfId="16" applyNumberFormat="1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0" fillId="0" borderId="0" xfId="0"/>
    <xf numFmtId="172" fontId="25" fillId="4" borderId="4" xfId="26" applyFont="1" applyFill="1" applyBorder="1" applyAlignment="1" applyProtection="1">
      <alignment horizontal="center"/>
      <protection locked="0"/>
    </xf>
    <xf numFmtId="0" fontId="34" fillId="7" borderId="2" xfId="27" applyFont="1"/>
    <xf numFmtId="0" fontId="27" fillId="0" borderId="0" xfId="8">
      <alignment horizontal="left"/>
      <protection locked="0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4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3"/>
      <tableStyleElement type="firstRowStripe" dxfId="12"/>
      <tableStyleElement type="secondRowStrip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7</v>
  </rv>
  <rv s="1">
    <v>2</v>
    <v>2</v>
    <v>19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argument" t="s"/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opLeftCell="A2" zoomScaleNormal="100" workbookViewId="0"/>
  </sheetViews>
  <sheetFormatPr defaultRowHeight="11.5" x14ac:dyDescent="0.25"/>
  <cols>
    <col min="3" max="4" width="3.69921875" customWidth="1"/>
  </cols>
  <sheetData>
    <row r="1" spans="1:19" x14ac:dyDescent="0.25">
      <c r="A1" s="11"/>
    </row>
    <row r="3" spans="1:19" x14ac:dyDescent="0.25">
      <c r="A3" s="51" t="s">
        <v>1</v>
      </c>
    </row>
    <row r="5" spans="1:19" ht="20" x14ac:dyDescent="0.4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7.5" x14ac:dyDescent="0.35">
      <c r="C6" s="16" t="str">
        <f ca="1">Model_Name</f>
        <v>SP LAMBDA Recursion Examples.xlsx</v>
      </c>
      <c r="D6" s="7"/>
      <c r="E6" s="7"/>
      <c r="F6" s="7"/>
      <c r="G6" s="7"/>
      <c r="H6" s="7"/>
      <c r="I6" s="7"/>
      <c r="J6" s="7"/>
    </row>
    <row r="7" spans="1:19" ht="13" x14ac:dyDescent="0.3">
      <c r="C7" s="7"/>
      <c r="D7" s="7"/>
      <c r="E7" s="7"/>
      <c r="F7" s="7"/>
      <c r="G7" s="7"/>
      <c r="H7" s="7"/>
      <c r="I7" s="7"/>
      <c r="J7" s="7"/>
    </row>
    <row r="8" spans="1:19" ht="13" x14ac:dyDescent="0.3">
      <c r="C8" s="7"/>
      <c r="D8" s="7"/>
      <c r="E8" s="7"/>
      <c r="F8" s="7"/>
      <c r="G8" s="7"/>
      <c r="H8" s="7"/>
      <c r="I8" s="7"/>
      <c r="J8" s="7"/>
    </row>
    <row r="9" spans="1:19" ht="13" x14ac:dyDescent="0.3">
      <c r="C9" s="7"/>
      <c r="D9" s="7"/>
      <c r="E9" s="7"/>
      <c r="F9" s="7"/>
      <c r="G9" s="7"/>
      <c r="H9" s="7"/>
      <c r="I9" s="7"/>
      <c r="J9" s="7"/>
    </row>
    <row r="10" spans="1:19" ht="13" x14ac:dyDescent="0.3">
      <c r="C10" s="7"/>
      <c r="D10" s="7"/>
      <c r="E10" s="7"/>
      <c r="F10" s="7"/>
      <c r="G10" s="7"/>
      <c r="H10" s="7"/>
      <c r="I10" s="7"/>
      <c r="J10" s="7"/>
    </row>
    <row r="11" spans="1:19" ht="14.5" x14ac:dyDescent="0.35">
      <c r="C11" s="7"/>
      <c r="D11" s="7"/>
      <c r="E11" s="7"/>
      <c r="F11" s="7"/>
      <c r="G11" s="7"/>
      <c r="H11" s="7"/>
      <c r="I11" s="7"/>
      <c r="J11" s="7"/>
      <c r="S11" s="38"/>
    </row>
    <row r="12" spans="1:19" ht="13" x14ac:dyDescent="0.3">
      <c r="C12" s="7"/>
      <c r="D12" s="7"/>
      <c r="E12" s="7"/>
      <c r="F12" s="7"/>
      <c r="G12" s="7"/>
      <c r="H12" s="7"/>
      <c r="I12" s="7"/>
      <c r="J12" s="7"/>
    </row>
    <row r="13" spans="1:19" ht="13" x14ac:dyDescent="0.3">
      <c r="C13" s="7"/>
      <c r="D13" s="7"/>
      <c r="E13" s="7"/>
      <c r="F13" s="7"/>
      <c r="G13" s="7"/>
      <c r="H13" s="7"/>
      <c r="I13" s="7"/>
      <c r="J13" s="7"/>
    </row>
    <row r="14" spans="1:19" ht="13" x14ac:dyDescent="0.3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3" x14ac:dyDescent="0.3">
      <c r="C15" s="9"/>
      <c r="D15" s="9"/>
      <c r="E15" s="7"/>
      <c r="F15" s="7"/>
      <c r="G15" s="7"/>
      <c r="H15" s="7"/>
      <c r="I15" s="7"/>
      <c r="J15" s="7"/>
    </row>
    <row r="16" spans="1:19" ht="13" x14ac:dyDescent="0.3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3" x14ac:dyDescent="0.25">
      <c r="C17" s="52" t="s">
        <v>71</v>
      </c>
      <c r="D17" s="52"/>
      <c r="E17" s="52"/>
      <c r="F17" s="52"/>
      <c r="G17" s="52"/>
      <c r="H17" s="52"/>
      <c r="I17" s="52"/>
      <c r="J17" s="52"/>
    </row>
    <row r="18" spans="3:10" ht="13" x14ac:dyDescent="0.25">
      <c r="C18" s="52"/>
      <c r="D18" s="52"/>
      <c r="E18" s="52"/>
      <c r="F18" s="52"/>
      <c r="G18" s="52"/>
      <c r="H18" s="52"/>
      <c r="I18" s="52"/>
      <c r="J18" s="52"/>
    </row>
    <row r="19" spans="3:10" ht="13" x14ac:dyDescent="0.3">
      <c r="C19" s="10"/>
      <c r="D19" s="9"/>
      <c r="E19" s="7"/>
      <c r="F19" s="7"/>
      <c r="G19" s="7"/>
      <c r="H19" s="7"/>
      <c r="I19" s="7"/>
      <c r="J19" s="7"/>
    </row>
    <row r="20" spans="3:10" ht="13" x14ac:dyDescent="0.3">
      <c r="C20" s="10"/>
      <c r="D20" s="9"/>
      <c r="E20" s="7"/>
      <c r="F20" s="7"/>
      <c r="G20" s="7"/>
      <c r="H20" s="7"/>
      <c r="I20" s="7"/>
      <c r="J20" s="7"/>
    </row>
    <row r="21" spans="3:10" ht="13" x14ac:dyDescent="0.3">
      <c r="C21" s="10" t="s">
        <v>21</v>
      </c>
      <c r="D21" s="9"/>
      <c r="E21" s="7"/>
      <c r="F21" s="7"/>
      <c r="G21" s="53" t="s">
        <v>22</v>
      </c>
      <c r="H21" s="53"/>
      <c r="I21" s="53"/>
      <c r="J21" s="7"/>
    </row>
    <row r="22" spans="3:10" ht="13" x14ac:dyDescent="0.3">
      <c r="C22" s="10" t="s">
        <v>23</v>
      </c>
      <c r="D22" s="9"/>
      <c r="E22" s="7"/>
      <c r="F22" s="7"/>
      <c r="G22" s="53" t="s">
        <v>24</v>
      </c>
      <c r="H22" s="53"/>
      <c r="I22" s="53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3"/>
  <sheetViews>
    <sheetView showGridLines="0" tabSelected="1" zoomScaleNormal="100" workbookViewId="0">
      <pane ySplit="4" topLeftCell="A5" activePane="bottomLeft" state="frozen"/>
      <selection pane="bottomLeft" activeCell="T17" sqref="T17"/>
    </sheetView>
  </sheetViews>
  <sheetFormatPr defaultRowHeight="11.5" x14ac:dyDescent="0.25"/>
  <cols>
    <col min="1" max="5" width="3.69921875" customWidth="1"/>
    <col min="6" max="6" width="17.69921875" customWidth="1"/>
  </cols>
  <sheetData>
    <row r="1" spans="1:12" ht="20" x14ac:dyDescent="0.4">
      <c r="A1" s="14" t="s">
        <v>1</v>
      </c>
      <c r="F1" s="12"/>
      <c r="G1" s="12"/>
    </row>
    <row r="2" spans="1:12" ht="17.5" x14ac:dyDescent="0.35">
      <c r="A2" s="16" t="str">
        <f ca="1">Model_Name</f>
        <v>SP LAMBDA Recursion Examples.xlsx</v>
      </c>
    </row>
    <row r="3" spans="1:12" x14ac:dyDescent="0.25">
      <c r="A3" s="11" t="s">
        <v>1</v>
      </c>
      <c r="B3" s="11"/>
      <c r="C3" s="11"/>
      <c r="D3" s="11"/>
      <c r="E3" s="11"/>
    </row>
    <row r="4" spans="1:12" ht="14" x14ac:dyDescent="0.3">
      <c r="E4" t="s">
        <v>2</v>
      </c>
      <c r="G4" s="24">
        <f>Overall_Error_Check</f>
        <v>0</v>
      </c>
    </row>
    <row r="7" spans="1:12" ht="16" thickBot="1" x14ac:dyDescent="0.4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" thickTop="1" x14ac:dyDescent="0.25"/>
    <row r="9" spans="1:12" x14ac:dyDescent="0.25">
      <c r="F9" s="51" t="s">
        <v>26</v>
      </c>
    </row>
    <row r="10" spans="1:12" x14ac:dyDescent="0.25">
      <c r="F10" s="51" t="s">
        <v>27</v>
      </c>
    </row>
    <row r="11" spans="1:12" x14ac:dyDescent="0.25">
      <c r="F11" s="51" t="s">
        <v>0</v>
      </c>
    </row>
    <row r="12" spans="1:12" x14ac:dyDescent="0.25">
      <c r="F12" s="51" t="s">
        <v>80</v>
      </c>
    </row>
    <row r="13" spans="1:12" x14ac:dyDescent="0.25">
      <c r="F13" s="51" t="s">
        <v>66</v>
      </c>
    </row>
  </sheetData>
  <conditionalFormatting sqref="G4">
    <cfRule type="cellIs" dxfId="10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17F83B46-C72F-4463-BDD1-03F47A63A5D9}"/>
    <hyperlink ref="F10" location="HL_3" display="Style Guide" xr:uid="{637561D3-BA40-463E-A816-05DC0114F8C9}"/>
    <hyperlink ref="F11" location="HL_4" display="Model Parameters" xr:uid="{A3EA430D-7906-4DAA-B474-0EE7C0AD4031}"/>
    <hyperlink ref="F12" location="HL_5" display="Triangle Numbers" xr:uid="{83030162-1FEC-4197-A6C7-E1A5D645CA00}"/>
    <hyperlink ref="F13" location="HL_9" display="Error Checks" xr:uid="{A082817B-B19C-4D0B-9A77-75207845354E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1.5" outlineLevelRow="1" x14ac:dyDescent="0.25"/>
  <cols>
    <col min="1" max="5" width="3.69921875" customWidth="1"/>
    <col min="6" max="7" width="9.09765625" customWidth="1"/>
    <col min="8" max="8" width="1.69921875" customWidth="1"/>
    <col min="9" max="9" width="17.296875" bestFit="1" customWidth="1"/>
    <col min="10" max="10" width="1.69921875" customWidth="1"/>
    <col min="11" max="11" width="23.3984375" customWidth="1"/>
    <col min="12" max="13" width="9.09765625" customWidth="1"/>
    <col min="14" max="14" width="1.69921875" customWidth="1"/>
    <col min="15" max="15" width="0" hidden="1" customWidth="1"/>
    <col min="16" max="16384" width="9.09765625" hidden="1"/>
  </cols>
  <sheetData>
    <row r="1" spans="1:13" ht="20" x14ac:dyDescent="0.4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7.5" x14ac:dyDescent="0.35">
      <c r="A2" s="16" t="str">
        <f ca="1">Model_Name</f>
        <v>SP LAMBDA Recursion Examples.xlsx</v>
      </c>
    </row>
    <row r="3" spans="1:13" x14ac:dyDescent="0.25">
      <c r="A3" s="53" t="s">
        <v>1</v>
      </c>
      <c r="B3" s="53"/>
      <c r="C3" s="53"/>
      <c r="D3" s="53"/>
      <c r="E3" s="53"/>
    </row>
    <row r="4" spans="1:13" ht="14" x14ac:dyDescent="0.3">
      <c r="E4" t="s">
        <v>2</v>
      </c>
      <c r="I4" s="1">
        <f>Overall_Error_Check</f>
        <v>0</v>
      </c>
    </row>
    <row r="5" spans="1:13" x14ac:dyDescent="0.25">
      <c r="A5" s="11"/>
    </row>
    <row r="6" spans="1:13" ht="16" thickBot="1" x14ac:dyDescent="0.4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" outlineLevel="1" thickTop="1" x14ac:dyDescent="0.25"/>
    <row r="8" spans="1:13" outlineLevel="1" x14ac:dyDescent="0.25">
      <c r="C8" s="55" t="s">
        <v>29</v>
      </c>
      <c r="D8" s="55"/>
      <c r="E8" s="55"/>
      <c r="F8" s="55"/>
      <c r="G8" s="55"/>
      <c r="H8" s="13"/>
      <c r="I8" s="13" t="s">
        <v>30</v>
      </c>
      <c r="J8" s="13"/>
      <c r="K8" s="13" t="s">
        <v>31</v>
      </c>
    </row>
    <row r="9" spans="1:13" outlineLevel="1" x14ac:dyDescent="0.25">
      <c r="C9" s="54"/>
      <c r="D9" s="54"/>
      <c r="E9" s="54"/>
      <c r="F9" s="54"/>
      <c r="G9" s="54"/>
      <c r="K9" s="17"/>
    </row>
    <row r="10" spans="1:13" ht="20" outlineLevel="1" x14ac:dyDescent="0.4">
      <c r="C10" s="54" t="s">
        <v>32</v>
      </c>
      <c r="D10" s="54"/>
      <c r="E10" s="54"/>
      <c r="F10" s="54"/>
      <c r="G10" s="54"/>
      <c r="I10" s="14" t="str">
        <f>C10</f>
        <v>Sheet Title</v>
      </c>
      <c r="K10" s="15" t="s">
        <v>32</v>
      </c>
    </row>
    <row r="11" spans="1:13" ht="17.5" outlineLevel="1" x14ac:dyDescent="0.35">
      <c r="C11" s="54" t="s">
        <v>5</v>
      </c>
      <c r="D11" s="54"/>
      <c r="E11" s="54"/>
      <c r="F11" s="54"/>
      <c r="G11" s="54"/>
      <c r="I11" s="16" t="str">
        <f>C11</f>
        <v>Model Name</v>
      </c>
      <c r="K11" s="15" t="s">
        <v>5</v>
      </c>
    </row>
    <row r="12" spans="1:13" outlineLevel="1" x14ac:dyDescent="0.25">
      <c r="C12" s="54"/>
      <c r="D12" s="54"/>
      <c r="E12" s="54"/>
      <c r="F12" s="54"/>
      <c r="G12" s="54"/>
      <c r="K12" s="17"/>
    </row>
    <row r="13" spans="1:13" ht="16" outlineLevel="1" thickBot="1" x14ac:dyDescent="0.4">
      <c r="C13" s="54" t="s">
        <v>33</v>
      </c>
      <c r="D13" s="54"/>
      <c r="E13" s="54"/>
      <c r="F13" s="54"/>
      <c r="G13" s="54"/>
      <c r="I13" s="39" t="str">
        <f>C13</f>
        <v>Header 1</v>
      </c>
      <c r="K13" s="15" t="s">
        <v>33</v>
      </c>
    </row>
    <row r="14" spans="1:13" ht="17" outlineLevel="1" thickTop="1" x14ac:dyDescent="0.35">
      <c r="C14" s="54" t="s">
        <v>34</v>
      </c>
      <c r="D14" s="54"/>
      <c r="E14" s="54"/>
      <c r="F14" s="54"/>
      <c r="G14" s="54"/>
      <c r="I14" s="3" t="str">
        <f>C14</f>
        <v>Header 2</v>
      </c>
      <c r="K14" s="15" t="s">
        <v>34</v>
      </c>
    </row>
    <row r="15" spans="1:13" ht="14.5" outlineLevel="1" x14ac:dyDescent="0.35">
      <c r="C15" s="54" t="s">
        <v>35</v>
      </c>
      <c r="D15" s="54"/>
      <c r="E15" s="54"/>
      <c r="F15" s="54"/>
      <c r="G15" s="54"/>
      <c r="I15" s="4" t="str">
        <f>C15</f>
        <v>Header 3</v>
      </c>
      <c r="K15" s="15" t="s">
        <v>35</v>
      </c>
    </row>
    <row r="16" spans="1:13" ht="14.5" outlineLevel="1" x14ac:dyDescent="0.35">
      <c r="C16" s="54" t="s">
        <v>36</v>
      </c>
      <c r="D16" s="54"/>
      <c r="E16" s="54"/>
      <c r="F16" s="54"/>
      <c r="G16" s="54"/>
      <c r="I16" s="18" t="str">
        <f>C16</f>
        <v>Header 4</v>
      </c>
      <c r="K16" s="15" t="s">
        <v>36</v>
      </c>
    </row>
    <row r="17" spans="2:14" outlineLevel="1" x14ac:dyDescent="0.25">
      <c r="C17" s="54"/>
      <c r="D17" s="54"/>
      <c r="E17" s="54"/>
      <c r="F17" s="54"/>
      <c r="G17" s="54"/>
      <c r="K17" s="17"/>
    </row>
    <row r="18" spans="2:14" ht="14.5" outlineLevel="1" x14ac:dyDescent="0.35">
      <c r="C18" s="54" t="s">
        <v>37</v>
      </c>
      <c r="D18" s="54"/>
      <c r="E18" s="54"/>
      <c r="F18" s="54"/>
      <c r="G18" s="54"/>
      <c r="I18" s="19" t="str">
        <f>C18</f>
        <v>Notes</v>
      </c>
      <c r="K18" s="15" t="s">
        <v>37</v>
      </c>
    </row>
    <row r="19" spans="2:14" outlineLevel="1" x14ac:dyDescent="0.25">
      <c r="C19" s="54"/>
      <c r="D19" s="54"/>
      <c r="E19" s="54"/>
      <c r="F19" s="54"/>
      <c r="G19" s="54"/>
      <c r="K19" s="17"/>
      <c r="N19" s="19"/>
    </row>
    <row r="20" spans="2:14" ht="14.5" outlineLevel="1" x14ac:dyDescent="0.35">
      <c r="C20" s="54" t="s">
        <v>38</v>
      </c>
      <c r="D20" s="54"/>
      <c r="E20" s="54"/>
      <c r="F20" s="54"/>
      <c r="G20" s="54"/>
      <c r="I20" s="13" t="str">
        <f>C20</f>
        <v>Table Heading</v>
      </c>
      <c r="K20" s="15" t="s">
        <v>38</v>
      </c>
    </row>
    <row r="21" spans="2:14" outlineLevel="1" x14ac:dyDescent="0.25"/>
    <row r="22" spans="2:14" outlineLevel="1" x14ac:dyDescent="0.25"/>
    <row r="23" spans="2:14" ht="16" thickBot="1" x14ac:dyDescent="0.4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" outlineLevel="1" thickTop="1" x14ac:dyDescent="0.25"/>
    <row r="25" spans="2:14" outlineLevel="1" x14ac:dyDescent="0.25">
      <c r="C25" s="55" t="s">
        <v>29</v>
      </c>
      <c r="D25" s="55"/>
      <c r="E25" s="55"/>
      <c r="F25" s="55"/>
      <c r="G25" s="55"/>
      <c r="H25" s="13"/>
      <c r="I25" s="13" t="s">
        <v>30</v>
      </c>
      <c r="J25" s="13"/>
      <c r="K25" s="13" t="s">
        <v>31</v>
      </c>
    </row>
    <row r="26" spans="2:14" ht="14.5" outlineLevel="1" x14ac:dyDescent="0.35">
      <c r="C26" s="54"/>
      <c r="D26" s="54"/>
      <c r="E26" s="54"/>
      <c r="F26" s="54"/>
      <c r="G26" s="54"/>
      <c r="K26" s="15"/>
    </row>
    <row r="27" spans="2:14" ht="14.5" outlineLevel="1" x14ac:dyDescent="0.35">
      <c r="C27" s="54" t="s">
        <v>40</v>
      </c>
      <c r="D27" s="54"/>
      <c r="E27" s="54"/>
      <c r="F27" s="54"/>
      <c r="G27" s="54"/>
      <c r="I27" s="20" t="s">
        <v>40</v>
      </c>
      <c r="K27" s="21" t="str">
        <f>C27</f>
        <v>Assumption</v>
      </c>
    </row>
    <row r="28" spans="2:14" ht="14.5" outlineLevel="1" x14ac:dyDescent="0.35">
      <c r="C28" s="54"/>
      <c r="D28" s="54"/>
      <c r="E28" s="54"/>
      <c r="F28" s="54"/>
      <c r="G28" s="54"/>
      <c r="K28" s="21"/>
    </row>
    <row r="29" spans="2:14" ht="14.5" outlineLevel="1" x14ac:dyDescent="0.35">
      <c r="C29" s="54" t="s">
        <v>41</v>
      </c>
      <c r="D29" s="54"/>
      <c r="E29" s="54"/>
      <c r="F29" s="54"/>
      <c r="G29" s="54"/>
      <c r="I29" s="22" t="str">
        <f>C29</f>
        <v>Constraint</v>
      </c>
      <c r="K29" s="21" t="str">
        <f>C29</f>
        <v>Constraint</v>
      </c>
    </row>
    <row r="30" spans="2:14" ht="14.5" outlineLevel="1" x14ac:dyDescent="0.35">
      <c r="C30" s="54"/>
      <c r="D30" s="54"/>
      <c r="E30" s="54"/>
      <c r="F30" s="54"/>
      <c r="G30" s="54"/>
      <c r="K30" s="21"/>
    </row>
    <row r="31" spans="2:14" ht="14.5" outlineLevel="1" x14ac:dyDescent="0.35">
      <c r="C31" s="54" t="s">
        <v>42</v>
      </c>
      <c r="D31" s="54"/>
      <c r="E31" s="54"/>
      <c r="F31" s="54"/>
      <c r="G31" s="54"/>
      <c r="I31" s="23"/>
      <c r="K31" s="21" t="str">
        <f>C31</f>
        <v>Empty</v>
      </c>
    </row>
    <row r="32" spans="2:14" ht="14.5" outlineLevel="1" x14ac:dyDescent="0.35">
      <c r="C32" s="54"/>
      <c r="D32" s="54"/>
      <c r="E32" s="54"/>
      <c r="F32" s="54"/>
      <c r="G32" s="54"/>
      <c r="K32" s="21"/>
    </row>
    <row r="33" spans="3:11" ht="14.5" outlineLevel="1" x14ac:dyDescent="0.35">
      <c r="C33" t="s">
        <v>43</v>
      </c>
      <c r="I33" s="24">
        <v>0</v>
      </c>
      <c r="K33" s="21" t="str">
        <f>C33</f>
        <v>Error Check</v>
      </c>
    </row>
    <row r="34" spans="3:11" ht="14.5" outlineLevel="1" x14ac:dyDescent="0.35">
      <c r="K34" s="21"/>
    </row>
    <row r="35" spans="3:11" ht="14.5" outlineLevel="1" x14ac:dyDescent="0.35">
      <c r="C35" s="54" t="s">
        <v>44</v>
      </c>
      <c r="D35" s="54"/>
      <c r="E35" s="54"/>
      <c r="F35" s="54"/>
      <c r="G35" s="54"/>
      <c r="I35" s="11" t="s">
        <v>44</v>
      </c>
      <c r="K35" s="21" t="str">
        <f>C35</f>
        <v>Hyperlink</v>
      </c>
    </row>
    <row r="36" spans="3:11" ht="14.5" outlineLevel="1" x14ac:dyDescent="0.35">
      <c r="C36" s="54"/>
      <c r="D36" s="54"/>
      <c r="E36" s="54"/>
      <c r="F36" s="54"/>
      <c r="G36" s="54"/>
      <c r="K36" s="21"/>
    </row>
    <row r="37" spans="3:11" ht="14.5" outlineLevel="1" x14ac:dyDescent="0.35">
      <c r="C37" s="54" t="s">
        <v>45</v>
      </c>
      <c r="D37" s="54"/>
      <c r="E37" s="54"/>
      <c r="F37" s="54"/>
      <c r="G37" s="54"/>
      <c r="I37" s="25" t="str">
        <f>'Error Checks'!E12</f>
        <v>Triangle answers reconcile</v>
      </c>
      <c r="K37" s="21" t="str">
        <f>C37</f>
        <v>Internal Reference</v>
      </c>
    </row>
    <row r="38" spans="3:11" ht="14.5" outlineLevel="1" x14ac:dyDescent="0.35">
      <c r="C38" s="54"/>
      <c r="D38" s="54"/>
      <c r="E38" s="54"/>
      <c r="F38" s="54"/>
      <c r="G38" s="54"/>
      <c r="K38" s="21"/>
    </row>
    <row r="39" spans="3:11" ht="14.5" outlineLevel="1" x14ac:dyDescent="0.35">
      <c r="C39" s="54" t="s">
        <v>46</v>
      </c>
      <c r="D39" s="54"/>
      <c r="E39" s="54"/>
      <c r="F39" s="54"/>
      <c r="G39" s="54"/>
      <c r="I39" s="26">
        <v>77</v>
      </c>
      <c r="K39" s="21" t="s">
        <v>47</v>
      </c>
    </row>
    <row r="40" spans="3:11" ht="14.5" outlineLevel="1" x14ac:dyDescent="0.35">
      <c r="C40" s="54"/>
      <c r="D40" s="54"/>
      <c r="E40" s="54"/>
      <c r="F40" s="54"/>
      <c r="G40" s="54"/>
      <c r="K40" s="21"/>
    </row>
    <row r="41" spans="3:11" ht="14.5" outlineLevel="1" x14ac:dyDescent="0.35">
      <c r="C41" s="54" t="s">
        <v>48</v>
      </c>
      <c r="D41" s="54"/>
      <c r="E41" s="54"/>
      <c r="F41" s="54"/>
      <c r="G41" s="54"/>
      <c r="I41" s="27">
        <f>I39</f>
        <v>77</v>
      </c>
      <c r="K41" s="21" t="str">
        <f>C41</f>
        <v>Line Total</v>
      </c>
    </row>
    <row r="42" spans="3:11" ht="14.5" outlineLevel="1" x14ac:dyDescent="0.35">
      <c r="C42" s="54"/>
      <c r="D42" s="54"/>
      <c r="E42" s="54"/>
      <c r="F42" s="54"/>
      <c r="G42" s="54"/>
      <c r="K42" s="21"/>
    </row>
    <row r="43" spans="3:11" ht="14.5" outlineLevel="1" x14ac:dyDescent="0.35">
      <c r="C43" s="54" t="s">
        <v>49</v>
      </c>
      <c r="D43" s="54"/>
      <c r="E43" s="54"/>
      <c r="F43" s="54"/>
      <c r="G43" s="54"/>
      <c r="I43" s="28">
        <v>365</v>
      </c>
      <c r="K43" s="21" t="str">
        <f>C43</f>
        <v>Parameter</v>
      </c>
    </row>
    <row r="44" spans="3:11" ht="14.5" outlineLevel="1" x14ac:dyDescent="0.35">
      <c r="C44" s="54"/>
      <c r="D44" s="54"/>
      <c r="E44" s="54"/>
      <c r="F44" s="54"/>
      <c r="G44" s="54"/>
      <c r="K44" s="21"/>
    </row>
    <row r="45" spans="3:11" ht="14.5" outlineLevel="1" x14ac:dyDescent="0.35">
      <c r="C45" s="54" t="s">
        <v>50</v>
      </c>
      <c r="D45" s="54"/>
      <c r="E45" s="54"/>
      <c r="F45" s="54"/>
      <c r="G45" s="54"/>
      <c r="I45" s="29" t="s">
        <v>51</v>
      </c>
      <c r="K45" s="21" t="str">
        <f>C45</f>
        <v>Range Name Description</v>
      </c>
    </row>
    <row r="46" spans="3:11" ht="14.5" outlineLevel="1" x14ac:dyDescent="0.35">
      <c r="C46" s="54"/>
      <c r="D46" s="54"/>
      <c r="E46" s="54"/>
      <c r="F46" s="54"/>
      <c r="G46" s="54"/>
      <c r="K46" s="21"/>
    </row>
    <row r="47" spans="3:11" ht="14.5" outlineLevel="1" x14ac:dyDescent="0.35">
      <c r="C47" s="54" t="s">
        <v>52</v>
      </c>
      <c r="D47" s="54"/>
      <c r="E47" s="54"/>
      <c r="F47" s="54"/>
      <c r="G47" s="54"/>
      <c r="I47" s="30">
        <f>ROW(C47)</f>
        <v>47</v>
      </c>
      <c r="K47" s="21" t="s">
        <v>53</v>
      </c>
    </row>
    <row r="48" spans="3:11" ht="14.5" outlineLevel="1" x14ac:dyDescent="0.35">
      <c r="C48" s="54"/>
      <c r="D48" s="54"/>
      <c r="E48" s="54"/>
      <c r="F48" s="54"/>
      <c r="G48" s="54"/>
      <c r="K48" s="21"/>
    </row>
    <row r="49" spans="2:13" ht="14.5" outlineLevel="1" x14ac:dyDescent="0.35">
      <c r="C49" s="54" t="s">
        <v>54</v>
      </c>
      <c r="D49" s="54"/>
      <c r="E49" s="54"/>
      <c r="F49" s="54"/>
      <c r="G49" s="54"/>
      <c r="I49" s="31">
        <f>I41</f>
        <v>77</v>
      </c>
      <c r="K49" s="21" t="str">
        <f>C49</f>
        <v>Row Summary</v>
      </c>
    </row>
    <row r="50" spans="2:13" ht="14.5" outlineLevel="1" x14ac:dyDescent="0.35">
      <c r="C50" s="54"/>
      <c r="D50" s="54"/>
      <c r="E50" s="54"/>
      <c r="F50" s="54"/>
      <c r="G50" s="54"/>
      <c r="K50" s="21"/>
    </row>
    <row r="51" spans="2:13" ht="14.5" outlineLevel="1" x14ac:dyDescent="0.35">
      <c r="C51" s="54" t="s">
        <v>55</v>
      </c>
      <c r="D51" s="54"/>
      <c r="E51" s="54"/>
      <c r="F51" s="54"/>
      <c r="G51" s="54"/>
      <c r="I51" s="32" t="s">
        <v>69</v>
      </c>
      <c r="K51" s="21" t="str">
        <f>C51</f>
        <v>Units</v>
      </c>
    </row>
    <row r="52" spans="2:13" ht="14.5" outlineLevel="1" x14ac:dyDescent="0.35">
      <c r="C52" s="54"/>
      <c r="D52" s="54"/>
      <c r="E52" s="54"/>
      <c r="F52" s="54"/>
      <c r="G52" s="54"/>
      <c r="K52" s="21"/>
    </row>
    <row r="53" spans="2:13" ht="14.5" outlineLevel="1" x14ac:dyDescent="0.35">
      <c r="C53" s="54" t="s">
        <v>56</v>
      </c>
      <c r="D53" s="54"/>
      <c r="E53" s="54"/>
      <c r="F53" s="54"/>
      <c r="G53" s="54"/>
      <c r="I53" s="33"/>
      <c r="K53" s="21" t="str">
        <f>C53</f>
        <v>WIP</v>
      </c>
    </row>
    <row r="54" spans="2:13" ht="14.5" outlineLevel="1" x14ac:dyDescent="0.35">
      <c r="C54" s="54"/>
      <c r="D54" s="54"/>
      <c r="E54" s="54"/>
      <c r="F54" s="54"/>
      <c r="G54" s="54"/>
      <c r="K54" s="21"/>
    </row>
    <row r="55" spans="2:13" outlineLevel="1" x14ac:dyDescent="0.25">
      <c r="C55" s="54"/>
      <c r="D55" s="54"/>
      <c r="E55" s="54"/>
      <c r="F55" s="54"/>
      <c r="G55" s="54"/>
    </row>
    <row r="56" spans="2:13" ht="16" thickBot="1" x14ac:dyDescent="0.4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" outlineLevel="1" thickTop="1" x14ac:dyDescent="0.25"/>
    <row r="58" spans="2:13" outlineLevel="1" x14ac:dyDescent="0.25">
      <c r="C58" s="55" t="s">
        <v>29</v>
      </c>
      <c r="D58" s="55"/>
      <c r="E58" s="55"/>
      <c r="F58" s="55"/>
      <c r="G58" s="55"/>
      <c r="H58" s="13"/>
      <c r="I58" s="13" t="s">
        <v>30</v>
      </c>
      <c r="J58" s="13"/>
      <c r="K58" s="13" t="s">
        <v>31</v>
      </c>
    </row>
    <row r="59" spans="2:13" outlineLevel="1" x14ac:dyDescent="0.25"/>
    <row r="60" spans="2:13" ht="14.5" outlineLevel="1" x14ac:dyDescent="0.35">
      <c r="C60" s="54" t="s">
        <v>58</v>
      </c>
      <c r="D60" s="54"/>
      <c r="E60" s="54"/>
      <c r="F60" s="54"/>
      <c r="G60" s="54"/>
      <c r="I60" s="42">
        <v>123456.789</v>
      </c>
      <c r="K60" s="21" t="str">
        <f t="shared" ref="K60:K66" si="0">C60</f>
        <v>Comma</v>
      </c>
    </row>
    <row r="61" spans="2:13" ht="14.5" outlineLevel="1" x14ac:dyDescent="0.35">
      <c r="C61" s="54"/>
      <c r="D61" s="54"/>
      <c r="E61" s="54"/>
      <c r="F61" s="54"/>
      <c r="G61" s="54"/>
      <c r="K61" s="21"/>
    </row>
    <row r="62" spans="2:13" ht="14.5" outlineLevel="1" x14ac:dyDescent="0.35">
      <c r="C62" s="54" t="s">
        <v>59</v>
      </c>
      <c r="D62" s="54"/>
      <c r="E62" s="54"/>
      <c r="F62" s="54"/>
      <c r="G62" s="54"/>
      <c r="I62" s="41">
        <v>-123456.789</v>
      </c>
      <c r="K62" s="21" t="str">
        <f t="shared" si="0"/>
        <v>Comma [0]</v>
      </c>
    </row>
    <row r="63" spans="2:13" ht="14.5" outlineLevel="1" x14ac:dyDescent="0.35">
      <c r="C63" s="54"/>
      <c r="D63" s="54"/>
      <c r="E63" s="54"/>
      <c r="F63" s="54"/>
      <c r="G63" s="54"/>
      <c r="K63" s="21"/>
    </row>
    <row r="64" spans="2:13" ht="14.5" outlineLevel="1" x14ac:dyDescent="0.35">
      <c r="C64" s="54" t="s">
        <v>60</v>
      </c>
      <c r="D64" s="54"/>
      <c r="E64" s="54"/>
      <c r="F64" s="54"/>
      <c r="G64" s="54"/>
      <c r="I64" s="43">
        <v>123456.789</v>
      </c>
      <c r="K64" s="21" t="str">
        <f t="shared" si="0"/>
        <v>Currency</v>
      </c>
    </row>
    <row r="65" spans="3:11" ht="14.5" outlineLevel="1" x14ac:dyDescent="0.35">
      <c r="C65" s="54"/>
      <c r="D65" s="54"/>
      <c r="E65" s="54"/>
      <c r="F65" s="54"/>
      <c r="G65" s="54"/>
      <c r="K65" s="21"/>
    </row>
    <row r="66" spans="3:11" ht="14.5" outlineLevel="1" x14ac:dyDescent="0.35">
      <c r="C66" s="54" t="s">
        <v>61</v>
      </c>
      <c r="D66" s="54"/>
      <c r="E66" s="54"/>
      <c r="F66" s="54"/>
      <c r="G66" s="54"/>
      <c r="I66" s="44">
        <v>123456.789</v>
      </c>
      <c r="K66" s="21" t="str">
        <f t="shared" si="0"/>
        <v>Currency [0]</v>
      </c>
    </row>
    <row r="67" spans="3:11" ht="14.5" outlineLevel="1" x14ac:dyDescent="0.35">
      <c r="C67" s="54"/>
      <c r="D67" s="54"/>
      <c r="E67" s="54"/>
      <c r="F67" s="54"/>
      <c r="G67" s="54"/>
      <c r="K67" s="21"/>
    </row>
    <row r="68" spans="3:11" ht="14.5" outlineLevel="1" x14ac:dyDescent="0.35">
      <c r="C68" s="54" t="s">
        <v>62</v>
      </c>
      <c r="D68" s="54"/>
      <c r="E68" s="54"/>
      <c r="F68" s="54"/>
      <c r="G68" s="54"/>
      <c r="I68" s="45">
        <f ca="1">TODAY()</f>
        <v>44273</v>
      </c>
      <c r="K68" s="21" t="str">
        <f>C68</f>
        <v>Date</v>
      </c>
    </row>
    <row r="69" spans="3:11" ht="14.5" outlineLevel="1" x14ac:dyDescent="0.35">
      <c r="C69" s="54"/>
      <c r="D69" s="54"/>
      <c r="E69" s="54"/>
      <c r="F69" s="54"/>
      <c r="G69" s="54"/>
      <c r="K69" s="21"/>
    </row>
    <row r="70" spans="3:11" ht="14.5" outlineLevel="1" x14ac:dyDescent="0.35">
      <c r="C70" s="54" t="s">
        <v>63</v>
      </c>
      <c r="D70" s="54"/>
      <c r="E70" s="54"/>
      <c r="F70" s="54"/>
      <c r="G70" s="54"/>
      <c r="I70" s="37">
        <f ca="1">TODAY()</f>
        <v>44273</v>
      </c>
      <c r="K70" s="21" t="str">
        <f>C70</f>
        <v>Date Heading</v>
      </c>
    </row>
    <row r="71" spans="3:11" ht="14.5" outlineLevel="1" x14ac:dyDescent="0.35">
      <c r="C71" s="54"/>
      <c r="D71" s="54"/>
      <c r="E71" s="54"/>
      <c r="F71" s="54"/>
      <c r="G71" s="54"/>
      <c r="K71" s="21"/>
    </row>
    <row r="72" spans="3:11" ht="14.5" outlineLevel="1" x14ac:dyDescent="0.35">
      <c r="C72" s="54" t="s">
        <v>64</v>
      </c>
      <c r="D72" s="54"/>
      <c r="E72" s="54"/>
      <c r="F72" s="54"/>
      <c r="G72" s="54"/>
      <c r="I72" s="34">
        <v>-123456.789</v>
      </c>
      <c r="K72" s="21" t="str">
        <f>C72</f>
        <v>Numbers 0</v>
      </c>
    </row>
    <row r="73" spans="3:11" ht="14.5" outlineLevel="1" x14ac:dyDescent="0.35">
      <c r="C73" s="54"/>
      <c r="D73" s="54"/>
      <c r="E73" s="54"/>
      <c r="F73" s="54"/>
      <c r="G73" s="54"/>
      <c r="K73" s="21"/>
    </row>
    <row r="74" spans="3:11" ht="14.5" outlineLevel="1" x14ac:dyDescent="0.35">
      <c r="C74" s="54" t="s">
        <v>65</v>
      </c>
      <c r="D74" s="54"/>
      <c r="E74" s="54"/>
      <c r="F74" s="54"/>
      <c r="G74" s="54"/>
      <c r="I74" s="35">
        <v>0.5</v>
      </c>
      <c r="K74" s="21" t="str">
        <f>C74</f>
        <v>Percent</v>
      </c>
    </row>
    <row r="75" spans="3:11" outlineLevel="1" x14ac:dyDescent="0.25">
      <c r="C75" s="54"/>
      <c r="D75" s="54"/>
      <c r="E75" s="54"/>
      <c r="F75" s="54"/>
      <c r="G75" s="54"/>
    </row>
    <row r="76" spans="3:11" outlineLevel="1" x14ac:dyDescent="0.25">
      <c r="C76" s="54"/>
      <c r="D76" s="54"/>
      <c r="E76" s="54"/>
      <c r="F76" s="54"/>
      <c r="G76" s="54"/>
    </row>
    <row r="77" spans="3:11" x14ac:dyDescent="0.25">
      <c r="C77" s="54"/>
      <c r="D77" s="54"/>
      <c r="E77" s="54"/>
      <c r="F77" s="54"/>
      <c r="G77" s="54"/>
    </row>
    <row r="78" spans="3:11" x14ac:dyDescent="0.25">
      <c r="C78" s="54"/>
      <c r="D78" s="54"/>
      <c r="E78" s="54"/>
      <c r="F78" s="54"/>
      <c r="G78" s="54"/>
    </row>
    <row r="79" spans="3:11" x14ac:dyDescent="0.25">
      <c r="C79" s="54"/>
      <c r="D79" s="54"/>
      <c r="E79" s="54"/>
      <c r="F79" s="54"/>
      <c r="G79" s="54"/>
    </row>
    <row r="80" spans="3:11" x14ac:dyDescent="0.25">
      <c r="C80" s="54"/>
      <c r="D80" s="54"/>
      <c r="E80" s="54"/>
      <c r="F80" s="54"/>
      <c r="G80" s="54"/>
    </row>
    <row r="81" spans="3:7" x14ac:dyDescent="0.25">
      <c r="C81" s="54"/>
      <c r="D81" s="54"/>
      <c r="E81" s="54"/>
      <c r="F81" s="54"/>
      <c r="G81" s="54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9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1.5" outlineLevelRow="1" x14ac:dyDescent="0.25"/>
  <cols>
    <col min="1" max="5" width="3.69921875" customWidth="1"/>
    <col min="6" max="6" width="16.296875" customWidth="1"/>
    <col min="7" max="7" width="14.3984375" customWidth="1"/>
    <col min="8" max="8" width="3" customWidth="1"/>
    <col min="9" max="18" width="9.09765625" customWidth="1"/>
    <col min="19" max="19" width="1.69921875" customWidth="1"/>
    <col min="20" max="16384" width="9.09765625" hidden="1"/>
  </cols>
  <sheetData>
    <row r="1" spans="1:18" ht="20" x14ac:dyDescent="0.4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3"/>
      <c r="K1" s="53"/>
    </row>
    <row r="2" spans="1:18" ht="17.5" x14ac:dyDescent="0.35">
      <c r="A2" s="16" t="str">
        <f ca="1">Model_Name</f>
        <v>SP LAMBDA Recursion Examples.xlsx</v>
      </c>
    </row>
    <row r="3" spans="1:18" x14ac:dyDescent="0.25">
      <c r="A3" s="53" t="s">
        <v>1</v>
      </c>
      <c r="B3" s="53"/>
      <c r="C3" s="53"/>
      <c r="D3" s="53"/>
      <c r="E3" s="53"/>
    </row>
    <row r="4" spans="1:18" ht="14" x14ac:dyDescent="0.3">
      <c r="E4" t="s">
        <v>2</v>
      </c>
      <c r="I4" s="1">
        <f>Overall_Error_Check</f>
        <v>0</v>
      </c>
    </row>
    <row r="6" spans="1:18" ht="16" thickBot="1" x14ac:dyDescent="0.4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" outlineLevel="1" thickTop="1" x14ac:dyDescent="0.25"/>
    <row r="8" spans="1:18" ht="16.5" outlineLevel="1" x14ac:dyDescent="0.35">
      <c r="C8" s="3" t="s">
        <v>4</v>
      </c>
    </row>
    <row r="9" spans="1:18" ht="16.5" outlineLevel="1" x14ac:dyDescent="0.35">
      <c r="C9" s="3"/>
    </row>
    <row r="10" spans="1:18" ht="16.5" outlineLevel="1" x14ac:dyDescent="0.35">
      <c r="C10" s="3"/>
      <c r="E10" s="4" t="s">
        <v>3</v>
      </c>
    </row>
    <row r="11" spans="1:18" outlineLevel="1" x14ac:dyDescent="0.25">
      <c r="E11" t="s">
        <v>5</v>
      </c>
      <c r="G11" s="56" t="str">
        <f ca="1">IF(ISERROR(OR(FIND("[",CELL("filename",A1)),FIND("]",CELL("filename",A1)))),"",MID(CELL("filename",A1),FIND("[",CELL("filename",A1))+1,FIND("]",CELL("filename",A1))-FIND("[",CELL("filename",A1))-1))</f>
        <v>SP LAMBDA Recursion Examples.xlsx</v>
      </c>
      <c r="H11" s="56"/>
      <c r="I11" s="56"/>
      <c r="J11" s="56"/>
      <c r="K11" s="56"/>
      <c r="L11" s="56"/>
      <c r="M11" s="56"/>
      <c r="N11" s="56"/>
    </row>
    <row r="12" spans="1:18" outlineLevel="1" x14ac:dyDescent="0.25">
      <c r="E12" t="s">
        <v>6</v>
      </c>
      <c r="G12" s="57" t="s">
        <v>70</v>
      </c>
      <c r="H12" s="57"/>
      <c r="I12" s="57"/>
      <c r="J12" s="57"/>
      <c r="K12" s="57"/>
      <c r="L12" s="57"/>
      <c r="M12" s="57"/>
      <c r="N12" s="57"/>
    </row>
    <row r="13" spans="1:18" outlineLevel="1" x14ac:dyDescent="0.25"/>
    <row r="14" spans="1:18" outlineLevel="1" x14ac:dyDescent="0.25"/>
    <row r="15" spans="1:18" ht="16" thickBot="1" x14ac:dyDescent="0.4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" outlineLevel="1" thickTop="1" x14ac:dyDescent="0.25"/>
    <row r="17" spans="3:7" ht="16.5" outlineLevel="1" x14ac:dyDescent="0.35">
      <c r="C17" s="3" t="s">
        <v>8</v>
      </c>
    </row>
    <row r="18" spans="3:7" outlineLevel="1" x14ac:dyDescent="0.25"/>
    <row r="19" spans="3:7" outlineLevel="1" x14ac:dyDescent="0.25">
      <c r="E19" t="s">
        <v>9</v>
      </c>
      <c r="G19" s="5">
        <v>365</v>
      </c>
    </row>
    <row r="20" spans="3:7" outlineLevel="1" x14ac:dyDescent="0.25">
      <c r="E20" t="s">
        <v>10</v>
      </c>
      <c r="G20" s="5">
        <v>1</v>
      </c>
    </row>
    <row r="21" spans="3:7" outlineLevel="1" x14ac:dyDescent="0.25">
      <c r="E21" t="s">
        <v>11</v>
      </c>
      <c r="G21" s="5">
        <v>3</v>
      </c>
    </row>
    <row r="22" spans="3:7" outlineLevel="1" x14ac:dyDescent="0.25">
      <c r="E22" t="s">
        <v>12</v>
      </c>
      <c r="G22" s="5">
        <v>6</v>
      </c>
    </row>
    <row r="23" spans="3:7" outlineLevel="1" x14ac:dyDescent="0.25">
      <c r="E23" t="s">
        <v>13</v>
      </c>
      <c r="G23" s="5">
        <v>12</v>
      </c>
    </row>
    <row r="24" spans="3:7" outlineLevel="1" x14ac:dyDescent="0.25">
      <c r="E24" t="s">
        <v>14</v>
      </c>
      <c r="G24" s="5">
        <v>4</v>
      </c>
    </row>
    <row r="25" spans="3:7" outlineLevel="1" x14ac:dyDescent="0.25"/>
    <row r="26" spans="3:7" outlineLevel="1" x14ac:dyDescent="0.25">
      <c r="E26" t="s">
        <v>15</v>
      </c>
      <c r="G26" s="5">
        <v>5</v>
      </c>
    </row>
    <row r="27" spans="3:7" outlineLevel="1" x14ac:dyDescent="0.25"/>
    <row r="28" spans="3:7" outlineLevel="1" x14ac:dyDescent="0.25">
      <c r="E28" t="s">
        <v>16</v>
      </c>
      <c r="G28" s="6">
        <v>9.9999999999999997E+98</v>
      </c>
    </row>
    <row r="29" spans="3:7" outlineLevel="1" x14ac:dyDescent="0.25">
      <c r="E29" t="s">
        <v>17</v>
      </c>
      <c r="G29" s="6">
        <v>1E-8</v>
      </c>
    </row>
    <row r="30" spans="3:7" outlineLevel="1" x14ac:dyDescent="0.25"/>
    <row r="31" spans="3:7" outlineLevel="1" x14ac:dyDescent="0.25">
      <c r="E31" t="s">
        <v>18</v>
      </c>
      <c r="G31" s="5">
        <v>1000</v>
      </c>
    </row>
    <row r="32" spans="3:7" outlineLevel="1" x14ac:dyDescent="0.25"/>
    <row r="33" outlineLevel="1" x14ac:dyDescent="0.25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8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AF15C-878D-4B39-B6BA-87DFCB7A3610}">
  <sheetPr>
    <outlinePr summaryBelow="0" summaryRight="0"/>
    <pageSetUpPr fitToPage="1"/>
  </sheetPr>
  <dimension ref="A1:V32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9.09765625" defaultRowHeight="11.5" outlineLevelRow="1" x14ac:dyDescent="0.25"/>
  <cols>
    <col min="1" max="5" width="3.69921875" style="47" customWidth="1"/>
    <col min="6" max="11" width="9.09765625" style="47"/>
    <col min="12" max="12" width="3.69921875" style="47" customWidth="1"/>
    <col min="13" max="16384" width="9.09765625" style="47"/>
  </cols>
  <sheetData>
    <row r="1" spans="1:22" ht="20" x14ac:dyDescent="0.4">
      <c r="A1" s="14" t="str">
        <f ca="1">IF(ISERROR(RIGHT(CELL("filename",A1),LEN(CELL("filename",A1))-FIND("]",CELL("filename",A1)))),
"",
RIGHT(CELL("filename",A1),LEN(CELL("filename",A1))-FIND("]",CELL("filename",A1))))</f>
        <v>Triangle Numbers</v>
      </c>
    </row>
    <row r="2" spans="1:22" ht="17.5" x14ac:dyDescent="0.35">
      <c r="A2" s="16" t="str">
        <f ca="1">Model_Name</f>
        <v>SP LAMBDA Recursion Examples.xlsx</v>
      </c>
    </row>
    <row r="3" spans="1:22" x14ac:dyDescent="0.25">
      <c r="A3" s="53" t="s">
        <v>1</v>
      </c>
      <c r="B3" s="53"/>
      <c r="C3" s="53"/>
      <c r="D3" s="53"/>
      <c r="E3" s="53"/>
    </row>
    <row r="4" spans="1:22" ht="14" x14ac:dyDescent="0.3">
      <c r="E4" s="47" t="s">
        <v>2</v>
      </c>
      <c r="I4" s="1">
        <f>Overall_Error_Check</f>
        <v>0</v>
      </c>
    </row>
    <row r="5" spans="1:22" x14ac:dyDescent="0.25">
      <c r="A5" s="46"/>
    </row>
    <row r="6" spans="1:22" ht="16" thickBot="1" x14ac:dyDescent="0.4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12" outlineLevel="1" thickTop="1" x14ac:dyDescent="0.25"/>
    <row r="8" spans="1:22" ht="16.5" outlineLevel="1" x14ac:dyDescent="0.35">
      <c r="C8" s="3" t="str">
        <f ca="1">A1</f>
        <v>Triangle Numbers</v>
      </c>
    </row>
    <row r="9" spans="1:22" outlineLevel="1" x14ac:dyDescent="0.25"/>
    <row r="10" spans="1:22" ht="14" outlineLevel="1" x14ac:dyDescent="0.3">
      <c r="D10" s="4" t="s">
        <v>73</v>
      </c>
    </row>
    <row r="11" spans="1:22" outlineLevel="1" x14ac:dyDescent="0.25"/>
    <row r="12" spans="1:22" outlineLevel="1" x14ac:dyDescent="0.25">
      <c r="E12" s="47" t="s">
        <v>74</v>
      </c>
      <c r="G12" s="49">
        <v>9</v>
      </c>
    </row>
    <row r="13" spans="1:22" outlineLevel="1" x14ac:dyDescent="0.25"/>
    <row r="14" spans="1:22" ht="14" outlineLevel="1" x14ac:dyDescent="0.3">
      <c r="D14" s="4" t="s">
        <v>75</v>
      </c>
      <c r="L14" s="4" t="s">
        <v>76</v>
      </c>
    </row>
    <row r="15" spans="1:22" outlineLevel="1" x14ac:dyDescent="0.25"/>
    <row r="16" spans="1:22" outlineLevel="1" x14ac:dyDescent="0.25">
      <c r="G16" s="50">
        <f>SUM(_xlfn.ANCHORARRAY(G18))</f>
        <v>45</v>
      </c>
      <c r="I16" s="19" t="str">
        <f ca="1">IFERROR(_xlfn.FORMULATEXT(G16),"")</f>
        <v>=SUM(G18#)</v>
      </c>
      <c r="M16" s="50">
        <f>$G$12*($G$12+1)/2</f>
        <v>45</v>
      </c>
      <c r="O16" s="19" t="str">
        <f ca="1">IFERROR(_xlfn.FORMULATEXT(M16),"")</f>
        <v>=$G$12*($G$12+1)/2</v>
      </c>
    </row>
    <row r="17" spans="7:15" outlineLevel="1" x14ac:dyDescent="0.25">
      <c r="O17" s="19"/>
    </row>
    <row r="18" spans="7:15" outlineLevel="1" x14ac:dyDescent="0.25">
      <c r="G18" s="47" cm="1">
        <f t="array" ref="G18:G26">_xlfn.SEQUENCE(G12)</f>
        <v>1</v>
      </c>
      <c r="O18" s="19"/>
    </row>
    <row r="19" spans="7:15" ht="14" outlineLevel="1" x14ac:dyDescent="0.3">
      <c r="G19" s="47">
        <v>2</v>
      </c>
      <c r="L19" s="4" t="s">
        <v>77</v>
      </c>
      <c r="O19" s="19"/>
    </row>
    <row r="20" spans="7:15" outlineLevel="1" x14ac:dyDescent="0.25">
      <c r="G20" s="47">
        <v>3</v>
      </c>
      <c r="O20" s="19"/>
    </row>
    <row r="21" spans="7:15" outlineLevel="1" x14ac:dyDescent="0.25">
      <c r="G21" s="47">
        <v>4</v>
      </c>
      <c r="M21" s="50" cm="1">
        <f t="array" ref="M21">Triangle($G$12)</f>
        <v>45</v>
      </c>
      <c r="O21" s="19" t="str">
        <f t="shared" ref="O21:O27" ca="1" si="0">IFERROR(_xlfn.FORMULATEXT(M21),"")</f>
        <v>=Triangle($G$12)</v>
      </c>
    </row>
    <row r="22" spans="7:15" outlineLevel="1" x14ac:dyDescent="0.25">
      <c r="G22" s="47">
        <v>5</v>
      </c>
      <c r="O22" s="19"/>
    </row>
    <row r="23" spans="7:15" outlineLevel="1" x14ac:dyDescent="0.25">
      <c r="G23" s="47">
        <v>6</v>
      </c>
      <c r="M23" s="47" t="e" cm="1" vm="1">
        <f t="array" ref="M23">_xlfn.LAMBDA(_xlpm.x,IF(_xlpm.x&lt;2,1,_xlpm.x+Triangle1(_xlpm.x-1)))</f>
        <v>#VALUE!</v>
      </c>
      <c r="O23" s="19" t="str">
        <f t="shared" ca="1" si="0"/>
        <v>=_xlfn.LAMBDA(_xlpm.x,IF(_xlpm.x&lt;2,1,_xlpm.x+Triangle1(_xlpm.x-1)))</v>
      </c>
    </row>
    <row r="24" spans="7:15" outlineLevel="1" x14ac:dyDescent="0.25">
      <c r="G24" s="47">
        <v>7</v>
      </c>
      <c r="M24" s="48" t="e" cm="1">
        <f t="array" aca="1" ref="M24" ca="1">_xlfn.LAMBDA(_xlpm.x,IF(_xlpm.x&lt;2,1,_xlpm.x+Triangle1(_xlpm.x-1)))($G$12)</f>
        <v>#NAME?</v>
      </c>
      <c r="O24" s="19" t="str">
        <f t="shared" ca="1" si="0"/>
        <v>=_xlfn.LAMBDA(_xlpm.x,IF(_xlpm.x&lt;2,1,_xlpm.x+Triangle1(_xlpm.x-1)))($G$12)</v>
      </c>
    </row>
    <row r="25" spans="7:15" outlineLevel="1" x14ac:dyDescent="0.25">
      <c r="G25" s="47">
        <v>8</v>
      </c>
      <c r="M25" s="48" t="e" cm="1">
        <f t="array" aca="1" ref="M25" ca="1">_xlfn.LET(_xlpm.Triangle1,_xlfn.LAMBDA(_xlpm.x,IF(_xlpm.x&lt;2,1,_xlpm.x+Triangle1(_xlpm.x-1))),_xlpm.Triangle1($G$12))</f>
        <v>#NAME?</v>
      </c>
      <c r="O25" s="19" t="str">
        <f t="shared" ca="1" si="0"/>
        <v>=_xlfn.LET(_xlpm.Triangle1,_xlfn.LAMBDA(_xlpm.x,IF(_xlpm.x&lt;2,1,_xlpm.x+Triangle1(_xlpm.x-1))),_xlpm.Triangle1($G$12))</v>
      </c>
    </row>
    <row r="26" spans="7:15" outlineLevel="1" x14ac:dyDescent="0.25">
      <c r="G26" s="47">
        <v>9</v>
      </c>
      <c r="M26" s="48" t="e" cm="1" vm="2">
        <f t="array" ref="M26">_xlfn.LET(_xlpm.Triangle1,_xlfn.LAMBDA(_xlpm.ME,_xlpm.x,IF(_xlpm.x&lt;2,1,_xlpm.x+_xlpm.ME(_xlpm.ME,_xlpm.x-1))),_xlpm.Triangle1($G$12))</f>
        <v>#VALUE!</v>
      </c>
      <c r="O26" s="19" t="str">
        <f t="shared" ca="1" si="0"/>
        <v>=_xlfn.LET(_xlpm.Triangle1,_xlfn.LAMBDA(_xlpm.ME,_xlpm.x,IF(_xlpm.x&lt;2,1,_xlpm.x+_xlpm.ME(_xlpm.ME,_xlpm.x-1))),_xlpm.Triangle1($G$12))</v>
      </c>
    </row>
    <row r="27" spans="7:15" outlineLevel="1" x14ac:dyDescent="0.25">
      <c r="M27" s="50" cm="1">
        <f t="array" ref="M27">_xlfn.LET(_xlpm.Triangle1,_xlfn.LAMBDA(_xlpm.ME,_xlpm.x,IF(_xlpm.x&lt;2,1,_xlpm.x+_xlpm.ME(_xlpm.ME,_xlpm.x-1))),_xlpm.Triangle1(_xlpm.Triangle1,$G$12))</f>
        <v>45</v>
      </c>
      <c r="O27" s="19" t="str">
        <f t="shared" ca="1" si="0"/>
        <v>=_xlfn.LET(_xlpm.Triangle1,_xlfn.LAMBDA(_xlpm.ME,_xlpm.x,IF(_xlpm.x&lt;2,1,_xlpm.x+_xlpm.ME(_xlpm.ME,_xlpm.x-1))),_xlpm.Triangle1(_xlpm.Triangle1,$G$12))</v>
      </c>
    </row>
    <row r="28" spans="7:15" outlineLevel="1" x14ac:dyDescent="0.25"/>
    <row r="29" spans="7:15" outlineLevel="1" x14ac:dyDescent="0.25"/>
    <row r="30" spans="7:15" ht="14" outlineLevel="1" x14ac:dyDescent="0.3">
      <c r="M30" s="1">
        <f>1-(G16=M16)*(G16=M21)*(G16=M27)</f>
        <v>0</v>
      </c>
      <c r="O30" s="47" t="s">
        <v>78</v>
      </c>
    </row>
    <row r="31" spans="7:15" outlineLevel="1" x14ac:dyDescent="0.25"/>
    <row r="32" spans="7:15" outlineLevel="1" x14ac:dyDescent="0.25"/>
  </sheetData>
  <mergeCells count="1">
    <mergeCell ref="A3:E3"/>
  </mergeCells>
  <conditionalFormatting sqref="I4">
    <cfRule type="cellIs" dxfId="7" priority="2" operator="notEqual">
      <formula>0</formula>
    </cfRule>
  </conditionalFormatting>
  <conditionalFormatting sqref="M30">
    <cfRule type="cellIs" dxfId="6" priority="1" operator="notEqual">
      <formula>0</formula>
    </cfRule>
  </conditionalFormatting>
  <dataValidations count="1">
    <dataValidation type="whole" operator="greaterThan" allowBlank="1" showInputMessage="1" showErrorMessage="1" errorTitle="Invalid Entry" error="Please enter a whole number greater than zero (0)." promptTitle="Positive Integer Required" prompt="Please enter a whole number greater than zero (0)." sqref="G12" xr:uid="{D9BA78B0-965D-4364-85B1-A50F028CEF45}">
      <formula1>0</formula1>
    </dataValidation>
  </dataValidations>
  <hyperlinks>
    <hyperlink ref="A3:E3" location="HL_Navigator" tooltip="Go to Navigator (Table of Contents)" display="Navigator" xr:uid="{BD406A40-F0B6-4CFC-B426-7B17934E6165}"/>
    <hyperlink ref="A3" location="HL_Navigator" display="Navigator" xr:uid="{7A1683C2-E16D-49A3-AED9-99FCB597DBA4}"/>
    <hyperlink ref="I4" location="Overall_Error_Check" tooltip="Go to Overall Error Check" display="Overall_Error_Check" xr:uid="{CC59125D-FF6A-4313-8226-E54C14C5511B}"/>
  </hyperlinks>
  <pageMargins left="0.70866141732283472" right="0.70866141732283472" top="0.74803149606299213" bottom="0.74803149606299213" header="0.31496062992125984" footer="0.31496062992125984"/>
  <pageSetup paperSize="9" scale="86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6"/>
  <sheetViews>
    <sheetView showGridLines="0" workbookViewId="0">
      <pane ySplit="4" topLeftCell="A5" activePane="bottomLeft" state="frozen"/>
      <selection pane="bottomLeft" activeCell="A13" sqref="A13:XFD15"/>
    </sheetView>
  </sheetViews>
  <sheetFormatPr defaultColWidth="0" defaultRowHeight="11.5" outlineLevelRow="1" x14ac:dyDescent="0.25"/>
  <cols>
    <col min="1" max="5" width="3.69921875" customWidth="1"/>
    <col min="6" max="12" width="9.09765625" customWidth="1"/>
    <col min="13" max="18" width="0" hidden="1" customWidth="1"/>
    <col min="19" max="16384" width="9.09765625" hidden="1"/>
  </cols>
  <sheetData>
    <row r="1" spans="1:11" ht="20" x14ac:dyDescent="0.4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3"/>
      <c r="J1" s="53"/>
    </row>
    <row r="2" spans="1:11" ht="17.5" x14ac:dyDescent="0.35">
      <c r="A2" s="16" t="str">
        <f ca="1">Model_Name</f>
        <v>SP LAMBDA Recursion Examples.xlsx</v>
      </c>
    </row>
    <row r="3" spans="1:11" x14ac:dyDescent="0.25">
      <c r="A3" s="53" t="s">
        <v>1</v>
      </c>
      <c r="B3" s="53"/>
      <c r="C3" s="53"/>
      <c r="D3" s="53"/>
      <c r="E3" s="53"/>
    </row>
    <row r="4" spans="1:11" ht="14" x14ac:dyDescent="0.3">
      <c r="B4" t="s">
        <v>2</v>
      </c>
      <c r="F4" s="1">
        <f>Overall_Error_Check</f>
        <v>0</v>
      </c>
    </row>
    <row r="5" spans="1:11" x14ac:dyDescent="0.25">
      <c r="A5" s="11"/>
    </row>
    <row r="6" spans="1:11" ht="16" thickBot="1" x14ac:dyDescent="0.4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" outlineLevel="1" thickTop="1" x14ac:dyDescent="0.25"/>
    <row r="8" spans="1:11" ht="16.5" outlineLevel="1" x14ac:dyDescent="0.35">
      <c r="C8" s="3" t="s">
        <v>67</v>
      </c>
    </row>
    <row r="9" spans="1:11" ht="16.5" outlineLevel="1" x14ac:dyDescent="0.35">
      <c r="C9" s="3"/>
    </row>
    <row r="10" spans="1:11" ht="16.5" outlineLevel="1" x14ac:dyDescent="0.35">
      <c r="C10" s="3"/>
      <c r="D10" s="4" t="s">
        <v>68</v>
      </c>
    </row>
    <row r="11" spans="1:11" outlineLevel="1" x14ac:dyDescent="0.25"/>
    <row r="12" spans="1:11" ht="14" outlineLevel="1" x14ac:dyDescent="0.3">
      <c r="E12" t="s">
        <v>79</v>
      </c>
      <c r="I12" s="36">
        <f>HL_Triangles_OK</f>
        <v>0</v>
      </c>
    </row>
    <row r="13" spans="1:11" outlineLevel="1" x14ac:dyDescent="0.25"/>
    <row r="14" spans="1:11" ht="14" outlineLevel="1" x14ac:dyDescent="0.3">
      <c r="E14" s="4" t="str">
        <f>C8</f>
        <v>Summary of Errors</v>
      </c>
      <c r="I14" s="1">
        <f>MIN(1,SUM(I11:I12))</f>
        <v>0</v>
      </c>
      <c r="K14" s="11"/>
    </row>
    <row r="15" spans="1:11" outlineLevel="1" x14ac:dyDescent="0.25"/>
    <row r="16" spans="1:11" outlineLevel="1" x14ac:dyDescent="0.25"/>
  </sheetData>
  <mergeCells count="2">
    <mergeCell ref="I1:J1"/>
    <mergeCell ref="A3:E3"/>
  </mergeCells>
  <conditionalFormatting sqref="I14">
    <cfRule type="cellIs" dxfId="5" priority="7" operator="notEqual">
      <formula>0</formula>
    </cfRule>
  </conditionalFormatting>
  <conditionalFormatting sqref="I12">
    <cfRule type="cellIs" dxfId="4" priority="6" operator="notEqual">
      <formula>0</formula>
    </cfRule>
  </conditionalFormatting>
  <conditionalFormatting sqref="I12">
    <cfRule type="cellIs" dxfId="3" priority="5" operator="notEqual">
      <formula>0</formula>
    </cfRule>
  </conditionalFormatting>
  <conditionalFormatting sqref="F4">
    <cfRule type="cellIs" dxfId="2" priority="3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Triangles_OK" display="HL_Triangles_OK" xr:uid="{4B61FFD2-DA65-4052-AFC8-8F02B12AACE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23</vt:i4>
      </vt:variant>
    </vt:vector>
  </HeadingPairs>
  <TitlesOfParts>
    <vt:vector size="29" baseType="lpstr">
      <vt:lpstr>Cover</vt:lpstr>
      <vt:lpstr>Navigator</vt:lpstr>
      <vt:lpstr>Style Guide</vt:lpstr>
      <vt:lpstr>Model Parameters</vt:lpstr>
      <vt:lpstr>Triangle Numbers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HL_9</vt:lpstr>
      <vt:lpstr>HL_Model_Parameters</vt:lpstr>
      <vt:lpstr>HL_Navigator</vt:lpstr>
      <vt:lpstr>HL_Triangles_OK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Jeffrey Drew</cp:lastModifiedBy>
  <dcterms:created xsi:type="dcterms:W3CDTF">2012-10-20T20:39:47Z</dcterms:created>
  <dcterms:modified xsi:type="dcterms:W3CDTF">2021-03-18T14:55:28Z</dcterms:modified>
</cp:coreProperties>
</file>